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6090" tabRatio="603" activeTab="0"/>
  </bookViews>
  <sheets>
    <sheet name="Sheet4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<sst xmlns="http://schemas.openxmlformats.org/spreadsheetml/2006/main" count="40" uniqueCount="20">
  <si>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รวม</t>
  </si>
  <si>
    <t>ส่วนการคลัง</t>
  </si>
  <si>
    <t>ส่วนโยธา</t>
  </si>
  <si>
    <t>ส่วนการศึกษา</t>
  </si>
  <si>
    <t>รายการ</t>
  </si>
  <si>
    <t>เงินเดือน</t>
  </si>
  <si>
    <t>ค่าวัสดุ</t>
  </si>
  <si>
    <t>ค่าใช้สอย</t>
  </si>
  <si>
    <t>ค่าครุภัณฑ์</t>
  </si>
  <si>
    <t>งบกลาง</t>
  </si>
  <si>
    <t>สำนักปลัด</t>
  </si>
  <si>
    <t>ค่าตอบแทน</t>
  </si>
  <si>
    <t>ค่าจ้างชั่วคราว</t>
  </si>
  <si>
    <t>ค่าสาธารณูปโภค</t>
  </si>
  <si>
    <t>เงินอุดหนุน</t>
  </si>
  <si>
    <t>ที่ดินและสิ่งก่อสร้าง</t>
  </si>
  <si>
    <t>ราจ่ายอื่น</t>
  </si>
  <si>
    <t>สรุปผลการเบิกจ่ายเงินตามงบประมาณ  2562</t>
  </si>
  <si>
    <t>ตั้งแต่  1  ตุลาคม 61  -  31  ธันวาคม  2562</t>
  </si>
  <si>
    <t>ตั้งแต่  1  มกราคม 62  -  31  มีนาคม  2562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</si>
</sst>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0.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#,##0.00_ ;\-#,##0.00\ "/>
  </numFmts>
  <fonts count="40">
    <font>
      <sz val="16"/>
      <name val="Angsana New"/>
      <family val="0"/>
    </font>
    <font>
      <b/>
      <sz val="16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8"/>
      <name val="Angsana New"/>
      <family val="1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33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31">
      <selection activeCell="B42" sqref="B42"/>
    </sheetView>
  </sheetViews>
  <sheetFormatPr defaultColWidth="9.140625" defaultRowHeight="23.25"/>
  <cols>
    <col min="1" max="1" width="17.00390625" style="0" customWidth="1"/>
    <col min="2" max="6" width="15.7109375" style="0" customWidth="1"/>
    <col min="7" max="7" width="18.28125" style="0" customWidth="1"/>
    <col min="8" max="19" width="16.57421875" style="0" customWidth="1"/>
    <col min="20" max="20" width="19.8515625" style="0" customWidth="1"/>
  </cols>
  <sheetData>
    <row r="1" spans="1:6" ht="26.25">
      <c r="A1" s="12" t="s">
        <v>17</v>
      </c>
      <c r="B1" s="12"/>
      <c r="C1" s="12"/>
      <c r="D1" s="12"/>
      <c r="E1" s="12"/>
      <c r="F1" s="12"/>
    </row>
    <row r="2" spans="1:6" ht="26.25">
      <c r="A2" s="13" t="s">
        <v>18</v>
      </c>
      <c r="B2" s="13"/>
      <c r="C2" s="13"/>
      <c r="D2" s="13"/>
      <c r="E2" s="13"/>
      <c r="F2" s="13"/>
    </row>
    <row r="3" spans="1:6" ht="23.25">
      <c r="A3" s="5" t="s">
        <v>4</v>
      </c>
      <c r="B3" s="6" t="s">
        <v>10</v>
      </c>
      <c r="C3" s="6" t="s">
        <v>1</v>
      </c>
      <c r="D3" s="6" t="s">
        <v>2</v>
      </c>
      <c r="E3" s="6" t="s">
        <v>3</v>
      </c>
      <c r="F3" s="8" t="s">
        <v>0</v>
      </c>
    </row>
    <row r="4" spans="1:20" ht="24.75" customHeight="1">
      <c r="A4" s="1" t="s">
        <v>5</v>
      </c>
      <c r="B4" s="7">
        <v>1336875</v>
      </c>
      <c r="C4" s="7">
        <f>276710+39855</f>
        <v>316565</v>
      </c>
      <c r="D4" s="7">
        <v>161400</v>
      </c>
      <c r="E4" s="7">
        <f>93408+39855</f>
        <v>133263</v>
      </c>
      <c r="F4" s="9">
        <f>B4+C4+D4+E4</f>
        <v>1948103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8" ht="23.25">
      <c r="A5" s="1" t="s">
        <v>12</v>
      </c>
      <c r="B5" s="7">
        <v>0</v>
      </c>
      <c r="C5" s="7">
        <v>0</v>
      </c>
      <c r="D5" s="7">
        <v>0</v>
      </c>
      <c r="E5" s="7">
        <v>0</v>
      </c>
      <c r="F5" s="9">
        <f aca="true" t="shared" si="0" ref="F5:F14">B5+C5+D5+E5</f>
        <v>0</v>
      </c>
      <c r="G5" s="3"/>
      <c r="H5" s="3"/>
    </row>
    <row r="6" spans="1:20" ht="23.25">
      <c r="A6" s="1" t="s">
        <v>11</v>
      </c>
      <c r="B6" s="7">
        <v>33256.5</v>
      </c>
      <c r="C6" s="7">
        <v>20200</v>
      </c>
      <c r="D6" s="7">
        <v>23900</v>
      </c>
      <c r="E6" s="7">
        <v>0</v>
      </c>
      <c r="F6" s="9">
        <f t="shared" si="0"/>
        <v>77356.5</v>
      </c>
      <c r="G6" s="4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</row>
    <row r="7" spans="1:20" ht="23.25">
      <c r="A7" s="1" t="s">
        <v>7</v>
      </c>
      <c r="B7" s="7">
        <v>141222.03</v>
      </c>
      <c r="C7" s="7">
        <v>12140</v>
      </c>
      <c r="D7" s="7">
        <v>22940</v>
      </c>
      <c r="E7" s="7">
        <v>114912</v>
      </c>
      <c r="F7" s="9">
        <f t="shared" si="0"/>
        <v>291214.03</v>
      </c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8" ht="23.25">
      <c r="A8" s="1" t="s">
        <v>6</v>
      </c>
      <c r="B8" s="7">
        <v>31630</v>
      </c>
      <c r="C8" s="7">
        <v>0</v>
      </c>
      <c r="D8" s="7">
        <v>6546</v>
      </c>
      <c r="E8" s="7"/>
      <c r="F8" s="9">
        <f t="shared" si="0"/>
        <v>38176</v>
      </c>
      <c r="G8" s="3"/>
      <c r="H8" s="3"/>
    </row>
    <row r="9" spans="1:8" ht="23.25">
      <c r="A9" s="1" t="s">
        <v>13</v>
      </c>
      <c r="B9" s="7">
        <v>28755.71</v>
      </c>
      <c r="C9" s="7">
        <v>0</v>
      </c>
      <c r="D9" s="7">
        <v>0</v>
      </c>
      <c r="E9" s="7">
        <v>0</v>
      </c>
      <c r="F9" s="9">
        <f t="shared" si="0"/>
        <v>28755.71</v>
      </c>
      <c r="G9" s="3"/>
      <c r="H9" s="3"/>
    </row>
    <row r="10" spans="1:16" ht="23.25">
      <c r="A10" s="1" t="s">
        <v>14</v>
      </c>
      <c r="B10" s="7">
        <v>0</v>
      </c>
      <c r="C10" s="7">
        <v>0</v>
      </c>
      <c r="D10" s="7">
        <v>0</v>
      </c>
      <c r="E10" s="7">
        <v>95000</v>
      </c>
      <c r="F10" s="9">
        <f t="shared" si="0"/>
        <v>95000</v>
      </c>
      <c r="H10" s="3"/>
      <c r="P10" s="3"/>
    </row>
    <row r="11" spans="1:8" ht="23.25">
      <c r="A11" s="1" t="s">
        <v>8</v>
      </c>
      <c r="B11" s="7">
        <v>0</v>
      </c>
      <c r="C11" s="7">
        <v>0</v>
      </c>
      <c r="D11" s="7">
        <v>0</v>
      </c>
      <c r="E11" s="7">
        <v>0</v>
      </c>
      <c r="F11" s="9">
        <f t="shared" si="0"/>
        <v>0</v>
      </c>
      <c r="H11" s="3"/>
    </row>
    <row r="12" spans="1:6" ht="23.25">
      <c r="A12" s="1" t="s">
        <v>9</v>
      </c>
      <c r="B12" s="7">
        <v>0</v>
      </c>
      <c r="C12" s="7">
        <v>1918196</v>
      </c>
      <c r="D12" s="7">
        <v>0</v>
      </c>
      <c r="E12" s="7">
        <v>0</v>
      </c>
      <c r="F12" s="9">
        <f t="shared" si="0"/>
        <v>1918196</v>
      </c>
    </row>
    <row r="13" spans="1:8" ht="22.5" customHeight="1">
      <c r="A13" s="2" t="s">
        <v>15</v>
      </c>
      <c r="B13" s="7">
        <v>0</v>
      </c>
      <c r="C13" s="7">
        <v>0</v>
      </c>
      <c r="D13" s="7">
        <v>0</v>
      </c>
      <c r="E13" s="7">
        <v>0</v>
      </c>
      <c r="F13" s="9">
        <f t="shared" si="0"/>
        <v>0</v>
      </c>
      <c r="H13" s="3"/>
    </row>
    <row r="14" spans="1:13" ht="23.25">
      <c r="A14" s="1" t="s">
        <v>16</v>
      </c>
      <c r="B14" s="7">
        <v>0</v>
      </c>
      <c r="C14" s="7">
        <v>0</v>
      </c>
      <c r="D14" s="7">
        <v>0</v>
      </c>
      <c r="E14" s="7">
        <v>0</v>
      </c>
      <c r="F14" s="9">
        <f t="shared" si="0"/>
        <v>0</v>
      </c>
      <c r="M14" s="3"/>
    </row>
    <row r="15" spans="1:7" ht="23.25">
      <c r="A15" s="8" t="s">
        <v>0</v>
      </c>
      <c r="B15" s="9">
        <f>SUM(B4:B14)</f>
        <v>1571739.24</v>
      </c>
      <c r="C15" s="9">
        <f>SUM(C4:C14)</f>
        <v>2267101</v>
      </c>
      <c r="D15" s="9">
        <f>SUM(D4:D14)</f>
        <v>214786</v>
      </c>
      <c r="E15" s="9">
        <f>SUM(E4:E14)</f>
        <v>343175</v>
      </c>
      <c r="F15" s="9">
        <f>SUM(F4:F14)</f>
        <v>4396801.24</v>
      </c>
      <c r="G15" s="3"/>
    </row>
    <row r="16" spans="1:8" ht="23.25">
      <c r="A16" s="10"/>
      <c r="B16" s="11"/>
      <c r="C16" s="11"/>
      <c r="D16" s="11"/>
      <c r="E16" s="11"/>
      <c r="F16" s="11"/>
      <c r="H16" s="3"/>
    </row>
    <row r="17" ht="23.25">
      <c r="G17" s="3"/>
    </row>
    <row r="18" spans="1:6" ht="23.25">
      <c r="A18" s="10"/>
      <c r="B18" s="11"/>
      <c r="C18" s="11"/>
      <c r="D18" s="11"/>
      <c r="E18" s="11"/>
      <c r="F18" s="11"/>
    </row>
    <row r="30" spans="1:6" ht="26.25">
      <c r="A30" s="12" t="s">
        <v>17</v>
      </c>
      <c r="B30" s="12"/>
      <c r="C30" s="12"/>
      <c r="D30" s="12"/>
      <c r="E30" s="12"/>
      <c r="F30" s="12"/>
    </row>
    <row r="31" spans="1:6" ht="26.25">
      <c r="A31" s="13" t="s">
        <v>19</v>
      </c>
      <c r="B31" s="13"/>
      <c r="C31" s="13"/>
      <c r="D31" s="13"/>
      <c r="E31" s="13"/>
      <c r="F31" s="13"/>
    </row>
    <row r="32" spans="1:6" ht="23.25">
      <c r="A32" s="5" t="s">
        <v>4</v>
      </c>
      <c r="B32" s="6" t="s">
        <v>10</v>
      </c>
      <c r="C32" s="6" t="s">
        <v>1</v>
      </c>
      <c r="D32" s="6" t="s">
        <v>2</v>
      </c>
      <c r="E32" s="6" t="s">
        <v>3</v>
      </c>
      <c r="F32" s="8" t="s">
        <v>0</v>
      </c>
    </row>
    <row r="33" spans="1:6" ht="23.25">
      <c r="A33" s="1" t="s">
        <v>5</v>
      </c>
      <c r="B33" s="7">
        <v>1336875</v>
      </c>
      <c r="C33" s="7">
        <f>334380+39855</f>
        <v>374235</v>
      </c>
      <c r="D33" s="7">
        <f>161400</f>
        <v>161400</v>
      </c>
      <c r="E33" s="7">
        <f>124500+39855</f>
        <v>164355</v>
      </c>
      <c r="F33" s="9">
        <f>B33+C33+D33+E33</f>
        <v>2036865</v>
      </c>
    </row>
    <row r="34" spans="1:6" ht="23.25">
      <c r="A34" s="1" t="s">
        <v>12</v>
      </c>
      <c r="B34" s="7">
        <v>0</v>
      </c>
      <c r="C34" s="7">
        <v>0</v>
      </c>
      <c r="D34" s="7">
        <v>0</v>
      </c>
      <c r="E34" s="7">
        <v>0</v>
      </c>
      <c r="F34" s="9">
        <f aca="true" t="shared" si="1" ref="F34:F43">B34+C34+D34+E34</f>
        <v>0</v>
      </c>
    </row>
    <row r="35" spans="1:6" ht="23.25">
      <c r="A35" s="1" t="s">
        <v>11</v>
      </c>
      <c r="B35" s="7">
        <v>50300</v>
      </c>
      <c r="C35" s="7">
        <v>36000</v>
      </c>
      <c r="D35" s="7">
        <v>32000</v>
      </c>
      <c r="E35" s="7">
        <v>0</v>
      </c>
      <c r="F35" s="9">
        <f t="shared" si="1"/>
        <v>118300</v>
      </c>
    </row>
    <row r="36" spans="1:6" ht="23.25">
      <c r="A36" s="1" t="s">
        <v>7</v>
      </c>
      <c r="B36" s="7">
        <v>463650.29</v>
      </c>
      <c r="C36" s="7">
        <v>8400</v>
      </c>
      <c r="D36" s="7">
        <v>21090</v>
      </c>
      <c r="E36" s="7">
        <v>168827</v>
      </c>
      <c r="F36" s="9">
        <f t="shared" si="1"/>
        <v>661967.29</v>
      </c>
    </row>
    <row r="37" spans="1:6" ht="23.25">
      <c r="A37" s="1" t="s">
        <v>6</v>
      </c>
      <c r="B37" s="7">
        <v>74119</v>
      </c>
      <c r="C37" s="7">
        <v>26551</v>
      </c>
      <c r="D37" s="7">
        <v>34614</v>
      </c>
      <c r="E37" s="7">
        <v>31803</v>
      </c>
      <c r="F37" s="9">
        <f t="shared" si="1"/>
        <v>167087</v>
      </c>
    </row>
    <row r="38" spans="1:6" ht="23.25">
      <c r="A38" s="1" t="s">
        <v>13</v>
      </c>
      <c r="B38" s="7">
        <v>40480.46</v>
      </c>
      <c r="C38" s="7">
        <v>0</v>
      </c>
      <c r="D38" s="7">
        <v>0</v>
      </c>
      <c r="E38" s="7">
        <v>0</v>
      </c>
      <c r="F38" s="9">
        <f t="shared" si="1"/>
        <v>40480.46</v>
      </c>
    </row>
    <row r="39" spans="1:6" ht="23.25">
      <c r="A39" s="1" t="s">
        <v>14</v>
      </c>
      <c r="B39" s="7">
        <v>211000</v>
      </c>
      <c r="C39" s="7">
        <v>0</v>
      </c>
      <c r="D39" s="7">
        <v>239405.57</v>
      </c>
      <c r="E39" s="7">
        <v>94000</v>
      </c>
      <c r="F39" s="9">
        <f t="shared" si="1"/>
        <v>544405.5700000001</v>
      </c>
    </row>
    <row r="40" spans="1:6" ht="23.25">
      <c r="A40" s="1" t="s">
        <v>8</v>
      </c>
      <c r="B40" s="7">
        <v>0</v>
      </c>
      <c r="C40" s="7">
        <v>0</v>
      </c>
      <c r="D40" s="7">
        <v>0</v>
      </c>
      <c r="E40" s="7">
        <v>0</v>
      </c>
      <c r="F40" s="9">
        <f t="shared" si="1"/>
        <v>0</v>
      </c>
    </row>
    <row r="41" spans="1:6" ht="23.25">
      <c r="A41" s="1" t="s">
        <v>9</v>
      </c>
      <c r="B41" s="7">
        <v>1155349.2</v>
      </c>
      <c r="C41" s="7">
        <v>0</v>
      </c>
      <c r="D41" s="7">
        <v>0</v>
      </c>
      <c r="E41" s="7">
        <v>0</v>
      </c>
      <c r="F41" s="9">
        <f t="shared" si="1"/>
        <v>1155349.2</v>
      </c>
    </row>
    <row r="42" spans="1:6" ht="23.25">
      <c r="A42" s="2" t="s">
        <v>15</v>
      </c>
      <c r="B42" s="7">
        <v>0</v>
      </c>
      <c r="C42" s="7">
        <v>0</v>
      </c>
      <c r="D42" s="7">
        <v>0</v>
      </c>
      <c r="E42" s="7">
        <v>0</v>
      </c>
      <c r="F42" s="9">
        <f t="shared" si="1"/>
        <v>0</v>
      </c>
    </row>
    <row r="43" spans="1:6" ht="23.25">
      <c r="A43" s="1" t="s">
        <v>16</v>
      </c>
      <c r="B43" s="7">
        <v>0</v>
      </c>
      <c r="C43" s="7">
        <v>0</v>
      </c>
      <c r="D43" s="7">
        <v>0</v>
      </c>
      <c r="E43" s="7">
        <v>0</v>
      </c>
      <c r="F43" s="9">
        <f t="shared" si="1"/>
        <v>0</v>
      </c>
    </row>
    <row r="44" spans="1:6" ht="23.25">
      <c r="A44" s="8" t="s">
        <v>0</v>
      </c>
      <c r="B44" s="9">
        <f>SUM(B33:B43)</f>
        <v>3331773.95</v>
      </c>
      <c r="C44" s="9">
        <f>SUM(C33:C43)</f>
        <v>445186</v>
      </c>
      <c r="D44" s="9">
        <f>SUM(D33:D43)</f>
        <v>488509.57</v>
      </c>
      <c r="E44" s="9">
        <f>SUM(E33:E43)</f>
        <v>458985</v>
      </c>
      <c r="F44" s="9">
        <f>SUM(F33:F43)</f>
        <v>4724454.5200000005</v>
      </c>
    </row>
  </sheetData>
  <sheetProtection/>
  <mergeCells count="4">
    <mergeCell ref="A1:F1"/>
    <mergeCell ref="A2:F2"/>
    <mergeCell ref="A30:F30"/>
    <mergeCell ref="A31:F31"/>
  </mergeCells>
  <printOptions/>
  <pageMargins left="0.5511811023622047" right="0.5511811023622047" top="1.3779527559055118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hp</cp:lastModifiedBy>
  <cp:lastPrinted>2019-05-15T04:29:51Z</cp:lastPrinted>
  <dcterms:created xsi:type="dcterms:W3CDTF">2007-09-20T20:33:03Z</dcterms:created>
  <dcterms:modified xsi:type="dcterms:W3CDTF">2019-05-15T04:33:32Z</dcterms:modified>
  <cp:category/>
  <cp:version/>
  <cp:contentType/>
  <cp:contentStatus/>
</cp:coreProperties>
</file>